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10.02.2016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<sst xmlns="http://schemas.openxmlformats.org/spreadsheetml/2006/main" count="81" uniqueCount="54">
  <si>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</si>
  <si>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</si>
  <si>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</si>
  <si>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</si>
  <si>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</si>
  <si>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</si>
  <si>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</si>
  <si>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</si>
  <si>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</si>
  <si>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</si>
  <si>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</si>
  <si>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</si>
  <si>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</si>
  <si>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</si>
  <si>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</si>
  <si>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</si>
  <si>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</si>
  <si>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</si>
  <si>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</si>
  <si>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</si>
  <si>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</si>
  <si>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</si>
  <si>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</si>
  <si>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</si>
  <si>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</si>
  <si>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</si>
  <si>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</si>
  <si>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</si>
  <si>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</si>
  <si>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</si>
  <si>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</si>
  <si>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Hemofilia on demand</t>
  </si>
  <si>
    <t>Hemofilia profilaxie</t>
  </si>
  <si>
    <t>Hemofilia inhibitori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</si>
  <si>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</si>
  <si>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</si>
  <si>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</si>
  <si>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</si>
  <si>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</si>
  <si>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</si>
  <si>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</si>
  <si>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</si>
  <si>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</si>
  <si>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</si>
  <si>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</si>
  <si>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</si>
  <si>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</si>
  <si>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Subprogramul de radioterapie a bolnavilor cu afectiuni oncologice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</si>
  <si>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</si>
  <si>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</si>
  <si>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</si>
  <si>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</si>
  <si>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</si>
  <si>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 xml:space="preserve">Situatia valorilor contractate alocate unitatilor sanitare pentru derularea programelor/subprogramelor nationale de sanatate curative  pentru anul 2016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</si>
</sst>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3" fillId="0" borderId="0" xfId="0" applyNumberFormat="1" applyFont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96"/>
  <sheetViews>
    <sheetView tabSelected="1" workbookViewId="0" topLeftCell="A1">
      <selection activeCell="A9" sqref="A9"/>
    </sheetView>
  </sheetViews>
  <sheetFormatPr defaultColWidth="9.140625" defaultRowHeight="12.75"/>
  <cols>
    <col min="1" max="1" width="28.421875" style="0" customWidth="1"/>
    <col min="2" max="2" width="70.7109375" style="0" customWidth="1"/>
    <col min="3" max="3" width="20.140625" style="0" customWidth="1"/>
    <col min="4" max="4" width="10.140625" style="0" bestFit="1" customWidth="1"/>
  </cols>
  <sheetData>
    <row r="2" ht="12.75" hidden="1"/>
    <row r="3" ht="12.75" hidden="1"/>
    <row r="4" ht="12.75" hidden="1"/>
    <row r="5" ht="12.75" hidden="1"/>
    <row r="6" ht="12.75" hidden="1"/>
    <row r="7" spans="1:3" ht="45.75" customHeight="1">
      <c r="A7" s="48" t="s">
        <v>53</v>
      </c>
      <c r="B7" s="48"/>
      <c r="C7" s="48"/>
    </row>
    <row r="8" spans="1:8" ht="12.75">
      <c r="A8" s="47"/>
      <c r="B8" s="47"/>
      <c r="C8" s="47"/>
      <c r="D8" s="2"/>
      <c r="E8" s="2"/>
      <c r="F8" s="2"/>
      <c r="G8" s="2"/>
      <c r="H8" s="2"/>
    </row>
    <row r="9" spans="1:8" ht="15.75" customHeight="1">
      <c r="A9" s="47"/>
      <c r="B9" s="47"/>
      <c r="C9" s="47"/>
      <c r="D9" s="2"/>
      <c r="E9" s="2"/>
      <c r="F9" s="2"/>
      <c r="G9" s="2"/>
      <c r="H9" s="2"/>
    </row>
    <row r="10" spans="1:3" ht="15.75" thickBot="1">
      <c r="A10" s="3"/>
      <c r="B10" s="3"/>
      <c r="C10" s="3"/>
    </row>
    <row r="11" spans="1:3" ht="12.75" customHeight="1">
      <c r="A11" s="20" t="s">
        <v>0</v>
      </c>
      <c r="B11" s="18" t="s">
        <v>1</v>
      </c>
      <c r="C11" s="21" t="s">
        <v>52</v>
      </c>
    </row>
    <row r="12" spans="1:3" ht="15" customHeight="1">
      <c r="A12" s="22"/>
      <c r="B12" s="19"/>
      <c r="C12" s="23"/>
    </row>
    <row r="13" spans="1:3" ht="15" customHeight="1">
      <c r="A13" s="22"/>
      <c r="B13" s="19"/>
      <c r="C13" s="23"/>
    </row>
    <row r="14" spans="1:3" ht="12.75" customHeight="1">
      <c r="A14" s="22"/>
      <c r="B14" s="19"/>
      <c r="C14" s="23"/>
    </row>
    <row r="15" spans="1:3" ht="21.75" customHeight="1">
      <c r="A15" s="15"/>
      <c r="B15" s="14"/>
      <c r="C15" s="24"/>
    </row>
    <row r="16" spans="1:3" ht="15.75" customHeight="1">
      <c r="A16" s="15" t="s">
        <v>3</v>
      </c>
      <c r="B16" s="4" t="s">
        <v>4</v>
      </c>
      <c r="C16" s="25">
        <f>C17+C18+C19+C20</f>
        <v>216770</v>
      </c>
    </row>
    <row r="17" spans="1:3" ht="15.75" customHeight="1">
      <c r="A17" s="16"/>
      <c r="B17" s="5" t="s">
        <v>48</v>
      </c>
      <c r="C17" s="26">
        <v>17960</v>
      </c>
    </row>
    <row r="18" spans="1:3" ht="15" customHeight="1">
      <c r="A18" s="16"/>
      <c r="B18" s="5" t="s">
        <v>13</v>
      </c>
      <c r="C18" s="26">
        <v>96350</v>
      </c>
    </row>
    <row r="19" spans="1:3" ht="15" customHeight="1">
      <c r="A19" s="16"/>
      <c r="B19" s="5" t="s">
        <v>14</v>
      </c>
      <c r="C19" s="26">
        <v>54270</v>
      </c>
    </row>
    <row r="20" spans="1:3" ht="15" customHeight="1">
      <c r="A20" s="16"/>
      <c r="B20" s="5" t="s">
        <v>15</v>
      </c>
      <c r="C20" s="27">
        <v>48190</v>
      </c>
    </row>
    <row r="21" spans="1:3" ht="15.75">
      <c r="A21" s="16"/>
      <c r="B21" s="4" t="s">
        <v>5</v>
      </c>
      <c r="C21" s="28">
        <f>C22+C23</f>
        <v>1473756.85</v>
      </c>
    </row>
    <row r="22" spans="1:3" ht="15" customHeight="1">
      <c r="A22" s="16"/>
      <c r="B22" s="7" t="s">
        <v>5</v>
      </c>
      <c r="C22" s="29">
        <v>1447906.85</v>
      </c>
    </row>
    <row r="23" spans="1:3" ht="15" customHeight="1">
      <c r="A23" s="16"/>
      <c r="B23" s="7" t="s">
        <v>27</v>
      </c>
      <c r="C23" s="29">
        <v>25850</v>
      </c>
    </row>
    <row r="24" spans="1:3" ht="15.75">
      <c r="A24" s="16"/>
      <c r="B24" s="4" t="s">
        <v>11</v>
      </c>
      <c r="C24" s="30">
        <f>C25+C26+C27</f>
        <v>92864.07</v>
      </c>
    </row>
    <row r="25" spans="1:3" ht="15" customHeight="1">
      <c r="A25" s="16"/>
      <c r="B25" s="5" t="s">
        <v>16</v>
      </c>
      <c r="C25" s="29">
        <v>3342.54</v>
      </c>
    </row>
    <row r="26" spans="1:3" ht="15" customHeight="1">
      <c r="A26" s="16"/>
      <c r="B26" s="5" t="s">
        <v>17</v>
      </c>
      <c r="C26" s="29">
        <v>31450.37</v>
      </c>
    </row>
    <row r="27" spans="1:3" ht="15" customHeight="1">
      <c r="A27" s="16"/>
      <c r="B27" s="5" t="s">
        <v>49</v>
      </c>
      <c r="C27" s="29">
        <v>58071.16</v>
      </c>
    </row>
    <row r="28" spans="1:3" ht="15.75">
      <c r="A28" s="16"/>
      <c r="B28" s="4" t="s">
        <v>6</v>
      </c>
      <c r="C28" s="25">
        <f>C29+C30+C31+C34+C32+C33</f>
        <v>440572.10000000003</v>
      </c>
    </row>
    <row r="29" spans="1:3" ht="15" customHeight="1">
      <c r="A29" s="16"/>
      <c r="B29" s="5" t="s">
        <v>31</v>
      </c>
      <c r="C29" s="26">
        <v>165127.59</v>
      </c>
    </row>
    <row r="30" spans="1:3" ht="15" customHeight="1">
      <c r="A30" s="16"/>
      <c r="B30" s="5" t="s">
        <v>32</v>
      </c>
      <c r="C30" s="26">
        <v>273223.46</v>
      </c>
    </row>
    <row r="31" spans="1:3" ht="15" customHeight="1">
      <c r="A31" s="16"/>
      <c r="B31" s="5" t="s">
        <v>33</v>
      </c>
      <c r="C31" s="26">
        <v>0</v>
      </c>
    </row>
    <row r="32" spans="1:3" ht="15" customHeight="1">
      <c r="A32" s="16"/>
      <c r="B32" s="5" t="s">
        <v>50</v>
      </c>
      <c r="C32" s="26">
        <v>1000</v>
      </c>
    </row>
    <row r="33" spans="1:3" ht="15" customHeight="1">
      <c r="A33" s="16"/>
      <c r="B33" s="5" t="s">
        <v>51</v>
      </c>
      <c r="C33" s="26">
        <v>1000</v>
      </c>
    </row>
    <row r="34" spans="1:3" ht="15" customHeight="1">
      <c r="A34" s="16"/>
      <c r="B34" s="5" t="s">
        <v>18</v>
      </c>
      <c r="C34" s="26">
        <v>221.05</v>
      </c>
    </row>
    <row r="35" spans="1:3" ht="15.75">
      <c r="A35" s="16"/>
      <c r="B35" s="4" t="s">
        <v>7</v>
      </c>
      <c r="C35" s="25">
        <f>C36+C37</f>
        <v>2239377.91</v>
      </c>
    </row>
    <row r="36" spans="1:3" ht="15" customHeight="1">
      <c r="A36" s="16"/>
      <c r="B36" s="7" t="s">
        <v>28</v>
      </c>
      <c r="C36" s="29">
        <v>2194887.91</v>
      </c>
    </row>
    <row r="37" spans="1:3" ht="15" customHeight="1">
      <c r="A37" s="16"/>
      <c r="B37" s="7" t="s">
        <v>29</v>
      </c>
      <c r="C37" s="29">
        <v>44490</v>
      </c>
    </row>
    <row r="38" spans="1:3" ht="15.75">
      <c r="A38" s="16"/>
      <c r="B38" s="4" t="s">
        <v>8</v>
      </c>
      <c r="C38" s="25">
        <f>C39+C40</f>
        <v>732.74</v>
      </c>
    </row>
    <row r="39" spans="1:3" ht="15" customHeight="1">
      <c r="A39" s="16"/>
      <c r="B39" s="5" t="s">
        <v>25</v>
      </c>
      <c r="C39" s="26">
        <v>661.65</v>
      </c>
    </row>
    <row r="40" spans="1:3" ht="15" customHeight="1">
      <c r="A40" s="16"/>
      <c r="B40" s="5" t="s">
        <v>26</v>
      </c>
      <c r="C40" s="26">
        <v>71.09</v>
      </c>
    </row>
    <row r="41" spans="1:4" ht="15.75">
      <c r="A41" s="16"/>
      <c r="B41" s="4" t="s">
        <v>9</v>
      </c>
      <c r="C41" s="25">
        <f>C42+C43</f>
        <v>823291.8099999999</v>
      </c>
      <c r="D41" s="1"/>
    </row>
    <row r="42" spans="1:4" ht="15.75" customHeight="1">
      <c r="A42" s="16"/>
      <c r="B42" s="7" t="s">
        <v>46</v>
      </c>
      <c r="C42" s="29">
        <v>814862.57</v>
      </c>
      <c r="D42" s="1"/>
    </row>
    <row r="43" spans="1:4" ht="15.75" customHeight="1">
      <c r="A43" s="16"/>
      <c r="B43" s="7" t="s">
        <v>45</v>
      </c>
      <c r="C43" s="29">
        <v>8429.24</v>
      </c>
      <c r="D43" s="1"/>
    </row>
    <row r="44" spans="1:4" ht="15.75">
      <c r="A44" s="16"/>
      <c r="B44" s="4" t="s">
        <v>21</v>
      </c>
      <c r="C44" s="25">
        <f>C45+C46+C47</f>
        <v>161770</v>
      </c>
      <c r="D44" s="1"/>
    </row>
    <row r="45" spans="1:4" ht="15" customHeight="1">
      <c r="A45" s="16"/>
      <c r="B45" s="5" t="s">
        <v>24</v>
      </c>
      <c r="C45" s="26">
        <v>41710</v>
      </c>
      <c r="D45" s="1"/>
    </row>
    <row r="46" spans="1:3" ht="15" customHeight="1">
      <c r="A46" s="16"/>
      <c r="B46" s="5" t="s">
        <v>22</v>
      </c>
      <c r="C46" s="26">
        <v>83280</v>
      </c>
    </row>
    <row r="47" spans="1:3" ht="15" customHeight="1">
      <c r="A47" s="17"/>
      <c r="B47" s="5" t="s">
        <v>23</v>
      </c>
      <c r="C47" s="26">
        <v>36780</v>
      </c>
    </row>
    <row r="48" spans="1:3" ht="15.75">
      <c r="A48" s="31" t="s">
        <v>19</v>
      </c>
      <c r="B48" s="13"/>
      <c r="C48" s="25">
        <f>C16+C21+C24+C28+C35+C38+C41+C44</f>
        <v>5449135.4799999995</v>
      </c>
    </row>
    <row r="49" spans="1:4" ht="31.5">
      <c r="A49" s="32" t="s">
        <v>3</v>
      </c>
      <c r="B49" s="4" t="s">
        <v>12</v>
      </c>
      <c r="C49" s="25">
        <f>C50+C51</f>
        <v>2704044</v>
      </c>
      <c r="D49" s="1"/>
    </row>
    <row r="50" spans="1:4" ht="15.75">
      <c r="A50" s="33"/>
      <c r="B50" s="5" t="s">
        <v>37</v>
      </c>
      <c r="C50" s="26">
        <v>2437344</v>
      </c>
      <c r="D50" s="1"/>
    </row>
    <row r="51" spans="1:4" ht="15.75">
      <c r="A51" s="33"/>
      <c r="B51" s="5" t="s">
        <v>38</v>
      </c>
      <c r="C51" s="26">
        <v>266700</v>
      </c>
      <c r="D51" s="1"/>
    </row>
    <row r="52" spans="1:4" ht="31.5">
      <c r="A52" s="32" t="s">
        <v>3</v>
      </c>
      <c r="B52" s="11" t="s">
        <v>47</v>
      </c>
      <c r="C52" s="30">
        <f>C54+C55+C53</f>
        <v>2452608</v>
      </c>
      <c r="D52" s="1"/>
    </row>
    <row r="53" spans="1:4" ht="15.75">
      <c r="A53" s="33"/>
      <c r="B53" s="5" t="s">
        <v>42</v>
      </c>
      <c r="C53" s="26">
        <v>490608</v>
      </c>
      <c r="D53" s="1"/>
    </row>
    <row r="54" spans="1:4" ht="15.75">
      <c r="A54" s="33"/>
      <c r="B54" s="5" t="s">
        <v>43</v>
      </c>
      <c r="C54" s="26">
        <v>1962000</v>
      </c>
      <c r="D54" s="1"/>
    </row>
    <row r="55" spans="1:4" ht="15.75">
      <c r="A55" s="33"/>
      <c r="B55" s="5" t="s">
        <v>44</v>
      </c>
      <c r="C55" s="26">
        <v>0</v>
      </c>
      <c r="D55" s="1"/>
    </row>
    <row r="56" spans="1:3" ht="15.75">
      <c r="A56" s="34" t="s">
        <v>10</v>
      </c>
      <c r="B56" s="4" t="s">
        <v>5</v>
      </c>
      <c r="C56" s="25">
        <v>3715780.58</v>
      </c>
    </row>
    <row r="57" spans="1:3" ht="15.75">
      <c r="A57" s="35"/>
      <c r="B57" s="4" t="s">
        <v>11</v>
      </c>
      <c r="C57" s="25">
        <v>9162.12</v>
      </c>
    </row>
    <row r="58" spans="1:3" ht="15.75">
      <c r="A58" s="35"/>
      <c r="B58" s="8" t="s">
        <v>6</v>
      </c>
      <c r="C58" s="36">
        <f>C59+C60+C61+C62</f>
        <v>601494.51</v>
      </c>
    </row>
    <row r="59" spans="1:3" ht="15" customHeight="1">
      <c r="A59" s="35"/>
      <c r="B59" s="5" t="s">
        <v>31</v>
      </c>
      <c r="C59" s="37">
        <v>193509.2</v>
      </c>
    </row>
    <row r="60" spans="1:3" ht="15" customHeight="1">
      <c r="A60" s="35"/>
      <c r="B60" s="5" t="s">
        <v>32</v>
      </c>
      <c r="C60" s="37">
        <v>117526.89</v>
      </c>
    </row>
    <row r="61" spans="1:3" ht="15" customHeight="1">
      <c r="A61" s="35"/>
      <c r="B61" s="5" t="s">
        <v>33</v>
      </c>
      <c r="C61" s="37">
        <v>4152.15</v>
      </c>
    </row>
    <row r="62" spans="1:3" ht="15" customHeight="1">
      <c r="A62" s="38"/>
      <c r="B62" s="5" t="s">
        <v>18</v>
      </c>
      <c r="C62" s="37">
        <v>286306.27</v>
      </c>
    </row>
    <row r="63" spans="1:3" ht="15.75">
      <c r="A63" s="31" t="s">
        <v>19</v>
      </c>
      <c r="B63" s="13"/>
      <c r="C63" s="36">
        <f>C56+C57+C58</f>
        <v>4326437.21</v>
      </c>
    </row>
    <row r="64" spans="1:3" ht="15.75">
      <c r="A64" s="39" t="s">
        <v>2</v>
      </c>
      <c r="B64" s="4" t="s">
        <v>5</v>
      </c>
      <c r="C64" s="40">
        <v>6450208.05</v>
      </c>
    </row>
    <row r="65" spans="1:3" ht="15.75">
      <c r="A65" s="39" t="s">
        <v>20</v>
      </c>
      <c r="B65" s="8" t="s">
        <v>5</v>
      </c>
      <c r="C65" s="41">
        <v>1315122.12</v>
      </c>
    </row>
    <row r="66" spans="1:3" ht="47.25">
      <c r="A66" s="32" t="s">
        <v>30</v>
      </c>
      <c r="B66" s="8" t="s">
        <v>5</v>
      </c>
      <c r="C66" s="41">
        <v>6315365.58</v>
      </c>
    </row>
    <row r="67" spans="1:3" ht="15.75">
      <c r="A67" s="32" t="s">
        <v>34</v>
      </c>
      <c r="B67" s="8" t="s">
        <v>35</v>
      </c>
      <c r="C67" s="41">
        <v>513197.14</v>
      </c>
    </row>
    <row r="68" spans="1:3" ht="31.5">
      <c r="A68" s="32" t="s">
        <v>36</v>
      </c>
      <c r="B68" s="10" t="s">
        <v>12</v>
      </c>
      <c r="C68" s="41">
        <f>C69+C70+C71+C72</f>
        <v>10346683</v>
      </c>
    </row>
    <row r="69" spans="1:3" ht="15.75">
      <c r="A69" s="42"/>
      <c r="B69" s="7" t="s">
        <v>37</v>
      </c>
      <c r="C69" s="43">
        <v>8848640</v>
      </c>
    </row>
    <row r="70" spans="1:3" ht="15.75">
      <c r="A70" s="42"/>
      <c r="B70" s="7" t="s">
        <v>39</v>
      </c>
      <c r="C70" s="43">
        <v>684608</v>
      </c>
    </row>
    <row r="71" spans="1:3" ht="15.75">
      <c r="A71" s="42"/>
      <c r="B71" s="7" t="s">
        <v>38</v>
      </c>
      <c r="C71" s="43">
        <v>746760</v>
      </c>
    </row>
    <row r="72" spans="1:3" ht="15.75">
      <c r="A72" s="42"/>
      <c r="B72" s="7" t="s">
        <v>40</v>
      </c>
      <c r="C72" s="43">
        <v>66675</v>
      </c>
    </row>
    <row r="73" spans="1:3" ht="47.25">
      <c r="A73" s="32" t="s">
        <v>41</v>
      </c>
      <c r="B73" s="10" t="s">
        <v>12</v>
      </c>
      <c r="C73" s="40">
        <f>C74+C75+C76</f>
        <v>13857284</v>
      </c>
    </row>
    <row r="74" spans="1:3" ht="15.75">
      <c r="A74" s="42"/>
      <c r="B74" s="7" t="s">
        <v>37</v>
      </c>
      <c r="C74" s="43">
        <v>12499200</v>
      </c>
    </row>
    <row r="75" spans="1:3" ht="15.75">
      <c r="A75" s="42"/>
      <c r="B75" s="7" t="s">
        <v>39</v>
      </c>
      <c r="C75" s="43">
        <v>1198064</v>
      </c>
    </row>
    <row r="76" spans="1:3" ht="16.5" thickBot="1">
      <c r="A76" s="44"/>
      <c r="B76" s="45" t="s">
        <v>38</v>
      </c>
      <c r="C76" s="46">
        <v>160020</v>
      </c>
    </row>
    <row r="77" spans="1:3" ht="15">
      <c r="A77" s="9"/>
      <c r="B77" s="3"/>
      <c r="C77" s="9"/>
    </row>
    <row r="78" spans="1:3" ht="15">
      <c r="A78" s="9"/>
      <c r="B78" s="9"/>
      <c r="C78" s="9"/>
    </row>
    <row r="79" spans="1:3" ht="15.75">
      <c r="A79" s="6" t="s">
        <v>19</v>
      </c>
      <c r="B79" s="9"/>
      <c r="C79" s="6">
        <f>C48+C52+C63+C64+C65+C66+C67+C68+C73+C49</f>
        <v>53730084.58</v>
      </c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5.75">
      <c r="A83" s="4" t="s">
        <v>37</v>
      </c>
      <c r="B83" s="12">
        <f>C69+C74+C50</f>
        <v>23785184</v>
      </c>
    </row>
    <row r="84" spans="1:2" ht="15.75">
      <c r="A84" s="4" t="s">
        <v>39</v>
      </c>
      <c r="B84" s="12">
        <f>C70+C75</f>
        <v>1882672</v>
      </c>
    </row>
    <row r="85" spans="1:2" ht="15.75">
      <c r="A85" s="4" t="s">
        <v>38</v>
      </c>
      <c r="B85" s="12">
        <f>C71+C76+C51</f>
        <v>1173480</v>
      </c>
    </row>
    <row r="86" spans="1:2" ht="15.75">
      <c r="A86" s="4" t="s">
        <v>40</v>
      </c>
      <c r="B86" s="12">
        <f>C72</f>
        <v>66675</v>
      </c>
    </row>
    <row r="87" spans="1:2" ht="12.75">
      <c r="A87" s="12"/>
      <c r="B87" s="12"/>
    </row>
    <row r="88" spans="1:2" ht="12.75">
      <c r="A88" s="12" t="s">
        <v>19</v>
      </c>
      <c r="B88" s="12">
        <f>SUM(B83:B87)</f>
        <v>26908011</v>
      </c>
    </row>
    <row r="89" spans="1:2" ht="12.75">
      <c r="A89" s="12"/>
      <c r="B89" s="2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</sheetData>
  <mergeCells count="8">
    <mergeCell ref="A7:C7"/>
    <mergeCell ref="A11:A15"/>
    <mergeCell ref="B11:B15"/>
    <mergeCell ref="C11:C15"/>
    <mergeCell ref="A16:A47"/>
    <mergeCell ref="A48:B48"/>
    <mergeCell ref="A56:A62"/>
    <mergeCell ref="A63:B63"/>
  </mergeCells>
  <printOptions/>
  <pageMargins left="0" right="0" top="1" bottom="1" header="0.5" footer="0.5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2016-02-19T07:12:58Z</cp:lastPrinted>
  <dcterms:created xsi:type="dcterms:W3CDTF">2013-06-26T08:46:15Z</dcterms:created>
  <dcterms:modified xsi:type="dcterms:W3CDTF">2016-02-19T07:39:03Z</dcterms:modified>
  <cp:category/>
  <cp:version/>
  <cp:contentType/>
  <cp:contentStatus/>
</cp:coreProperties>
</file>